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oklists\HCB\HCB BOOKLIST 18-19\"/>
    </mc:Choice>
  </mc:AlternateContent>
  <bookViews>
    <workbookView xWindow="0" yWindow="120" windowWidth="20490" windowHeight="7635"/>
  </bookViews>
  <sheets>
    <sheet name="Sheet1" sheetId="1" r:id="rId1"/>
    <sheet name="Sheet2" sheetId="2" r:id="rId2"/>
  </sheets>
  <definedNames>
    <definedName name="_xlnm.Print_Area" localSheetId="0">Sheet1!$A$1:$I$75</definedName>
  </definedNames>
  <calcPr calcId="162913"/>
  <fileRecoveryPr autoRecover="0"/>
</workbook>
</file>

<file path=xl/calcChain.xml><?xml version="1.0" encoding="utf-8"?>
<calcChain xmlns="http://schemas.openxmlformats.org/spreadsheetml/2006/main">
  <c r="I72" i="1" l="1"/>
  <c r="G71" i="1"/>
  <c r="G57" i="1" l="1"/>
  <c r="G19" i="1" l="1"/>
  <c r="G50" i="1"/>
  <c r="G35" i="1" l="1"/>
  <c r="G28" i="1"/>
  <c r="G42" i="1" l="1"/>
  <c r="H10" i="2" l="1"/>
  <c r="H11" i="2" s="1"/>
</calcChain>
</file>

<file path=xl/sharedStrings.xml><?xml version="1.0" encoding="utf-8"?>
<sst xmlns="http://schemas.openxmlformats.org/spreadsheetml/2006/main" count="188" uniqueCount="96">
  <si>
    <t xml:space="preserve">Tuition  </t>
  </si>
  <si>
    <t>Technology Fee</t>
  </si>
  <si>
    <t>Student Activity Fee</t>
  </si>
  <si>
    <t>Total Estimated Program Cost</t>
  </si>
  <si>
    <t>Updated:</t>
  </si>
  <si>
    <t>Books</t>
  </si>
  <si>
    <t>Supplies</t>
  </si>
  <si>
    <t>Industrial Maintenance</t>
  </si>
  <si>
    <t>Industrial Hydraulic Technology</t>
  </si>
  <si>
    <t>Industrial Pneumatic Technology</t>
  </si>
  <si>
    <t>*1557690258</t>
  </si>
  <si>
    <t>*1557690154</t>
  </si>
  <si>
    <t>Parker</t>
  </si>
  <si>
    <t>Mechanical Maintenance Tool Kit</t>
  </si>
  <si>
    <t>Mechanical Maintenance Book &amp; Supply Total</t>
  </si>
  <si>
    <t>Pearson</t>
  </si>
  <si>
    <t>Basic Electrical Theory</t>
  </si>
  <si>
    <t>Industrial Maintenance Text</t>
  </si>
  <si>
    <t>9781269792073</t>
  </si>
  <si>
    <t xml:space="preserve">Mechanical Maintenance </t>
  </si>
  <si>
    <t>9781557690562</t>
  </si>
  <si>
    <t>9781557690609</t>
  </si>
  <si>
    <t>TI-30x Calculator</t>
  </si>
  <si>
    <t>Safety Glasses - CLEAR</t>
  </si>
  <si>
    <t>Ear Plugs</t>
  </si>
  <si>
    <t>033317029990</t>
  </si>
  <si>
    <t>814992004843</t>
  </si>
  <si>
    <t>200002</t>
  </si>
  <si>
    <t>Tax</t>
  </si>
  <si>
    <t>Mike Holt</t>
  </si>
  <si>
    <t>9781932685398</t>
  </si>
  <si>
    <t>Cengage</t>
  </si>
  <si>
    <t>Mechanical Maintenance Term Total</t>
  </si>
  <si>
    <t>Industrial Electricity Term Total</t>
  </si>
  <si>
    <t>Welding Jacket and Tools</t>
  </si>
  <si>
    <t>Welding Principles &amp; Applications</t>
  </si>
  <si>
    <t>Welding Term Total</t>
  </si>
  <si>
    <t>Hawkins County Branch</t>
  </si>
  <si>
    <t>Tennessee College of Applied Technology Morristown</t>
  </si>
  <si>
    <t>Approximate</t>
  </si>
  <si>
    <t>432 Hours</t>
  </si>
  <si>
    <t>Due at Registration</t>
  </si>
  <si>
    <t>Programmable Logic Controllers</t>
  </si>
  <si>
    <t>Programmable Logic Controllers Lab Manual</t>
  </si>
  <si>
    <t>9780826913852</t>
  </si>
  <si>
    <t>SM-1235</t>
  </si>
  <si>
    <t>ATP</t>
  </si>
  <si>
    <t>Future Tek</t>
  </si>
  <si>
    <t>Industrial Electricity - Required</t>
  </si>
  <si>
    <t>Mechanical Maintenance - Required</t>
  </si>
  <si>
    <t>Industrial Electricity - Elective</t>
  </si>
  <si>
    <t>Welding - Elective</t>
  </si>
  <si>
    <t>HVAC-R - Elective</t>
  </si>
  <si>
    <t>Refrigeration and A/C Text</t>
  </si>
  <si>
    <t>Industrial Maintenance - HVAC Tool Kit</t>
  </si>
  <si>
    <t>Handyman Gloves</t>
  </si>
  <si>
    <t>HVAC-R Term Total</t>
  </si>
  <si>
    <t>TI-30Xa Calculator**</t>
  </si>
  <si>
    <t>Safety Glasses**</t>
  </si>
  <si>
    <t xml:space="preserve">** These supplies are required by multiple programs and may be purchased any trimester. </t>
  </si>
  <si>
    <t>*** Graduation set will be purchased the last trimester the student is enrolled.</t>
  </si>
  <si>
    <t>Graduation Set***</t>
  </si>
  <si>
    <t>9781305494695</t>
  </si>
  <si>
    <t>Tool Kit w/meter</t>
  </si>
  <si>
    <t>9781305578296</t>
  </si>
  <si>
    <t>**All book and supply costs are estimates and subject to change without notice.**</t>
  </si>
  <si>
    <t>Ugly's Electrical Reference</t>
  </si>
  <si>
    <t>9781449690779</t>
  </si>
  <si>
    <t>Jones &amp; Bartlett</t>
  </si>
  <si>
    <t>Benfield Conduit Bending</t>
  </si>
  <si>
    <t>9780872885103</t>
  </si>
  <si>
    <t>EC&amp;M</t>
  </si>
  <si>
    <t>9781305498129</t>
  </si>
  <si>
    <t>Understanding  Motor Controls</t>
  </si>
  <si>
    <t>PLCS - ROBOTICS Elective</t>
  </si>
  <si>
    <t>PLCS - ROBOTICS Total</t>
  </si>
  <si>
    <t xml:space="preserve">The Industrial Maintenance Program is comprised of four trimesters of instruction: two required courses, Mechanical Maintenance and Industrial Electricity, and four elective courses that the student chooses.  The order in which classes are taken will vary from student to student. </t>
  </si>
  <si>
    <t>2018-2019</t>
  </si>
  <si>
    <r>
      <rPr>
        <sz val="9"/>
        <color theme="1"/>
        <rFont val="Calibri"/>
        <family val="2"/>
        <scheme val="minor"/>
      </rPr>
      <t>rev</t>
    </r>
    <r>
      <rPr>
        <sz val="11"/>
        <color theme="1"/>
        <rFont val="Calibri"/>
        <family val="2"/>
        <scheme val="minor"/>
      </rPr>
      <t xml:space="preserve">  7.3.18</t>
    </r>
  </si>
  <si>
    <t xml:space="preserve">PIPEFITTING  ELICTIVE </t>
  </si>
  <si>
    <t>IPT Pipe Trades</t>
  </si>
  <si>
    <t>9780920855188</t>
  </si>
  <si>
    <t>IPT</t>
  </si>
  <si>
    <t>Core Curriculum</t>
  </si>
  <si>
    <t>9780134130989</t>
  </si>
  <si>
    <t>Pipefitting Level 1</t>
  </si>
  <si>
    <t>9780132273107</t>
  </si>
  <si>
    <t>Tool Kit</t>
  </si>
  <si>
    <t>Stanley PowerLock Tape Rule</t>
  </si>
  <si>
    <t>S2933-115</t>
  </si>
  <si>
    <t>Airgas</t>
  </si>
  <si>
    <t>Curve-O-Mark</t>
  </si>
  <si>
    <t>K4514752</t>
  </si>
  <si>
    <t>TI-30Xa Calculator</t>
  </si>
  <si>
    <t>Safety Glasses</t>
  </si>
  <si>
    <t>Pipefitting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</si>
</sst>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/>
    <xf numFmtId="49" fontId="1" fillId="0" borderId="0" xfId="0" applyNumberFormat="1" applyFont="1" applyBorder="1"/>
    <xf numFmtId="0" fontId="2" fillId="0" borderId="0" xfId="0" applyFont="1" applyFill="1" applyBorder="1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5" fillId="0" borderId="0" xfId="0" applyFont="1"/>
    <xf numFmtId="0" fontId="2" fillId="0" borderId="0" xfId="0" applyFont="1"/>
    <xf numFmtId="49" fontId="5" fillId="0" borderId="0" xfId="0" applyNumberFormat="1" applyFont="1"/>
    <xf numFmtId="164" fontId="5" fillId="0" borderId="0" xfId="0" applyNumberFormat="1" applyFont="1"/>
    <xf numFmtId="0" fontId="5" fillId="0" borderId="0" xfId="0" applyFont="1" applyBorder="1"/>
    <xf numFmtId="0" fontId="1" fillId="0" borderId="0" xfId="0" applyFont="1"/>
    <xf numFmtId="49" fontId="2" fillId="0" borderId="0" xfId="0" applyNumberFormat="1" applyFont="1"/>
    <xf numFmtId="164" fontId="2" fillId="0" borderId="0" xfId="0" applyNumberFormat="1" applyFont="1"/>
    <xf numFmtId="0" fontId="0" fillId="0" borderId="0" xfId="0" applyFont="1"/>
    <xf numFmtId="0" fontId="8" fillId="0" borderId="0" xfId="0" applyFont="1"/>
    <xf numFmtId="164" fontId="8" fillId="0" borderId="0" xfId="0" applyNumberFormat="1" applyFont="1"/>
    <xf numFmtId="49" fontId="8" fillId="0" borderId="0" xfId="0" applyNumberFormat="1" applyFont="1"/>
    <xf numFmtId="0" fontId="8" fillId="0" borderId="0" xfId="0" applyFont="1" applyAlignment="1">
      <alignment horizontal="right"/>
    </xf>
    <xf numFmtId="14" fontId="8" fillId="0" borderId="0" xfId="0" applyNumberFormat="1" applyFont="1"/>
    <xf numFmtId="0" fontId="11" fillId="0" borderId="0" xfId="0" applyFont="1" applyBorder="1"/>
    <xf numFmtId="0" fontId="11" fillId="0" borderId="0" xfId="0" applyFont="1" applyFill="1" applyBorder="1"/>
    <xf numFmtId="0" fontId="9" fillId="3" borderId="0" xfId="0" applyFont="1" applyFill="1" applyAlignment="1"/>
    <xf numFmtId="49" fontId="0" fillId="0" borderId="0" xfId="0" applyNumberFormat="1" applyFont="1" applyAlignment="1">
      <alignment horizontal="center"/>
    </xf>
    <xf numFmtId="164" fontId="0" fillId="0" borderId="0" xfId="0" applyNumberFormat="1" applyFont="1"/>
    <xf numFmtId="49" fontId="0" fillId="0" borderId="0" xfId="0" applyNumberFormat="1" applyFont="1" applyBorder="1"/>
    <xf numFmtId="49" fontId="11" fillId="0" borderId="0" xfId="0" applyNumberFormat="1" applyFont="1" applyBorder="1"/>
    <xf numFmtId="49" fontId="0" fillId="0" borderId="0" xfId="0" applyNumberFormat="1" applyFont="1"/>
    <xf numFmtId="0" fontId="10" fillId="0" borderId="0" xfId="0" applyFont="1"/>
    <xf numFmtId="49" fontId="10" fillId="0" borderId="0" xfId="0" applyNumberFormat="1" applyFont="1"/>
    <xf numFmtId="164" fontId="10" fillId="0" borderId="0" xfId="0" applyNumberFormat="1" applyFont="1"/>
    <xf numFmtId="0" fontId="9" fillId="3" borderId="0" xfId="0" applyFont="1" applyFill="1"/>
    <xf numFmtId="0" fontId="0" fillId="3" borderId="0" xfId="0" applyFont="1" applyFill="1"/>
    <xf numFmtId="49" fontId="0" fillId="3" borderId="0" xfId="0" applyNumberFormat="1" applyFont="1" applyFill="1"/>
    <xf numFmtId="0" fontId="10" fillId="3" borderId="0" xfId="0" applyFont="1" applyFill="1"/>
    <xf numFmtId="49" fontId="10" fillId="3" borderId="0" xfId="0" applyNumberFormat="1" applyFont="1" applyFill="1"/>
    <xf numFmtId="0" fontId="11" fillId="0" borderId="0" xfId="0" applyFont="1"/>
    <xf numFmtId="0" fontId="10" fillId="0" borderId="0" xfId="0" applyFont="1" applyFill="1" applyBorder="1"/>
    <xf numFmtId="0" fontId="9" fillId="2" borderId="0" xfId="0" applyFont="1" applyFill="1"/>
    <xf numFmtId="49" fontId="9" fillId="2" borderId="0" xfId="0" applyNumberFormat="1" applyFont="1" applyFill="1"/>
    <xf numFmtId="164" fontId="9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0" borderId="0" xfId="0" applyNumberFormat="1" applyFont="1"/>
    <xf numFmtId="0" fontId="12" fillId="3" borderId="0" xfId="0" applyFont="1" applyFill="1"/>
    <xf numFmtId="49" fontId="12" fillId="3" borderId="0" xfId="0" applyNumberFormat="1" applyFont="1" applyFill="1"/>
    <xf numFmtId="164" fontId="12" fillId="3" borderId="0" xfId="0" applyNumberFormat="1" applyFont="1" applyFill="1"/>
    <xf numFmtId="49" fontId="8" fillId="0" borderId="0" xfId="0" applyNumberFormat="1" applyFont="1" applyAlignment="1">
      <alignment horizontal="center"/>
    </xf>
    <xf numFmtId="0" fontId="13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164" fontId="9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4" borderId="0" xfId="0" applyNumberFormat="1" applyFont="1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0" fontId="14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164" fontId="11" fillId="0" borderId="0" xfId="0" applyNumberFormat="1" applyFont="1"/>
    <xf numFmtId="164" fontId="11" fillId="4" borderId="0" xfId="0" applyNumberFormat="1" applyFont="1" applyFill="1" applyAlignment="1">
      <alignment horizontal="right"/>
    </xf>
    <xf numFmtId="164" fontId="11" fillId="4" borderId="0" xfId="0" applyNumberFormat="1" applyFont="1" applyFill="1"/>
    <xf numFmtId="49" fontId="11" fillId="0" borderId="0" xfId="0" applyNumberFormat="1" applyFont="1"/>
    <xf numFmtId="0" fontId="13" fillId="3" borderId="0" xfId="0" applyFont="1" applyFill="1"/>
    <xf numFmtId="49" fontId="13" fillId="3" borderId="0" xfId="0" applyNumberFormat="1" applyFont="1" applyFill="1"/>
    <xf numFmtId="164" fontId="13" fillId="3" borderId="0" xfId="0" applyNumberFormat="1" applyFont="1" applyFill="1"/>
    <xf numFmtId="0" fontId="16" fillId="3" borderId="0" xfId="0" applyFont="1" applyFill="1"/>
    <xf numFmtId="0" fontId="14" fillId="0" borderId="0" xfId="0" applyFont="1"/>
    <xf numFmtId="49" fontId="14" fillId="0" borderId="0" xfId="0" applyNumberFormat="1" applyFont="1"/>
    <xf numFmtId="164" fontId="14" fillId="0" borderId="0" xfId="0" applyNumberFormat="1" applyFont="1"/>
    <xf numFmtId="164" fontId="0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17" fillId="5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164" fontId="18" fillId="5" borderId="0" xfId="0" applyNumberFormat="1" applyFont="1" applyFill="1"/>
    <xf numFmtId="0" fontId="19" fillId="5" borderId="0" xfId="0" applyFon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topLeftCell="A47" workbookViewId="0">
      <selection activeCell="I73" sqref="I73"/>
    </sheetView>
  </sheetViews>
  <sheetFormatPr defaultColWidth="12.7109375" defaultRowHeight="24.95" customHeight="1" x14ac:dyDescent="0.25"/>
  <cols>
    <col min="3" max="3" width="14.42578125" customWidth="1"/>
    <col min="4" max="4" width="12.7109375" style="5"/>
    <col min="5" max="5" width="5.42578125" customWidth="1"/>
    <col min="7" max="7" width="13.42578125" customWidth="1"/>
    <col min="8" max="8" width="12.7109375" style="4"/>
  </cols>
  <sheetData>
    <row r="1" spans="1:10" s="6" customFormat="1" ht="24" customHeight="1" x14ac:dyDescent="0.5">
      <c r="A1" s="73" t="s">
        <v>38</v>
      </c>
      <c r="B1" s="73"/>
      <c r="C1" s="73"/>
      <c r="D1" s="73"/>
      <c r="E1" s="73"/>
      <c r="F1" s="73"/>
      <c r="G1" s="73"/>
      <c r="H1" s="73"/>
      <c r="I1" s="73"/>
    </row>
    <row r="2" spans="1:10" ht="18.75" x14ac:dyDescent="0.3">
      <c r="A2" s="74" t="s">
        <v>37</v>
      </c>
      <c r="B2" s="74"/>
      <c r="C2" s="74"/>
      <c r="D2" s="74"/>
      <c r="E2" s="74"/>
      <c r="F2" s="74"/>
      <c r="G2" s="74"/>
      <c r="H2" s="74"/>
      <c r="I2" s="74"/>
    </row>
    <row r="3" spans="1:10" ht="18.75" x14ac:dyDescent="0.3">
      <c r="A3" s="74" t="s">
        <v>77</v>
      </c>
      <c r="B3" s="74"/>
      <c r="C3" s="74"/>
      <c r="D3" s="74"/>
      <c r="E3" s="74"/>
      <c r="F3" s="74"/>
      <c r="G3" s="74"/>
      <c r="H3" s="74"/>
      <c r="I3" s="74"/>
    </row>
    <row r="4" spans="1:10" ht="18.75" x14ac:dyDescent="0.3">
      <c r="A4" s="74" t="s">
        <v>7</v>
      </c>
      <c r="B4" s="74"/>
      <c r="C4" s="74"/>
      <c r="D4" s="74"/>
      <c r="E4" s="74"/>
      <c r="F4" s="74"/>
      <c r="G4" s="74"/>
      <c r="H4" s="74"/>
      <c r="I4" s="74"/>
    </row>
    <row r="5" spans="1:10" ht="43.15" customHeight="1" x14ac:dyDescent="0.25">
      <c r="A5" s="75" t="s">
        <v>76</v>
      </c>
      <c r="B5" s="75"/>
      <c r="C5" s="75"/>
      <c r="D5" s="75"/>
      <c r="E5" s="75"/>
      <c r="F5" s="75"/>
      <c r="G5" s="75"/>
      <c r="H5" s="75"/>
      <c r="I5" s="75"/>
    </row>
    <row r="6" spans="1:10" ht="17.25" customHeight="1" x14ac:dyDescent="0.25">
      <c r="A6" s="15" t="s">
        <v>65</v>
      </c>
      <c r="B6" s="15"/>
      <c r="C6" s="15"/>
      <c r="D6" s="28"/>
      <c r="E6" s="15"/>
      <c r="F6" s="15"/>
      <c r="G6" s="57"/>
      <c r="H6" s="57"/>
      <c r="I6" s="57"/>
    </row>
    <row r="7" spans="1:10" s="15" customFormat="1" ht="15" customHeight="1" x14ac:dyDescent="0.25">
      <c r="A7" s="23" t="s">
        <v>48</v>
      </c>
      <c r="B7" s="23"/>
      <c r="C7" s="23"/>
      <c r="D7" s="23"/>
      <c r="E7" s="23"/>
      <c r="F7" s="23"/>
      <c r="G7" s="23"/>
      <c r="H7" s="71" t="s">
        <v>40</v>
      </c>
      <c r="I7" s="71"/>
    </row>
    <row r="8" spans="1:10" s="15" customFormat="1" ht="15" customHeight="1" x14ac:dyDescent="0.25">
      <c r="A8" s="15" t="s">
        <v>0</v>
      </c>
      <c r="D8" s="24"/>
      <c r="F8" s="25"/>
      <c r="G8" s="25">
        <v>1204</v>
      </c>
      <c r="H8" s="70" t="s">
        <v>41</v>
      </c>
      <c r="I8" s="70"/>
    </row>
    <row r="9" spans="1:10" s="15" customFormat="1" ht="15" customHeight="1" x14ac:dyDescent="0.25">
      <c r="A9" s="15" t="s">
        <v>1</v>
      </c>
      <c r="D9" s="24"/>
      <c r="F9" s="25"/>
      <c r="G9" s="25">
        <v>67</v>
      </c>
      <c r="H9" s="70" t="s">
        <v>41</v>
      </c>
      <c r="I9" s="70"/>
    </row>
    <row r="10" spans="1:10" s="15" customFormat="1" ht="15" customHeight="1" x14ac:dyDescent="0.25">
      <c r="A10" s="15" t="s">
        <v>2</v>
      </c>
      <c r="D10" s="24"/>
      <c r="F10" s="25"/>
      <c r="G10" s="25">
        <v>10</v>
      </c>
      <c r="H10" s="70" t="s">
        <v>41</v>
      </c>
      <c r="I10" s="70"/>
    </row>
    <row r="11" spans="1:10" s="15" customFormat="1" ht="15" customHeight="1" x14ac:dyDescent="0.25">
      <c r="A11" s="37" t="s">
        <v>16</v>
      </c>
      <c r="B11" s="37"/>
      <c r="C11" s="37"/>
      <c r="D11" s="58" t="s">
        <v>30</v>
      </c>
      <c r="E11" s="37"/>
      <c r="F11" s="37" t="s">
        <v>29</v>
      </c>
      <c r="G11" s="59">
        <v>70</v>
      </c>
      <c r="H11" s="72" t="s">
        <v>39</v>
      </c>
      <c r="I11" s="72"/>
    </row>
    <row r="12" spans="1:10" s="15" customFormat="1" ht="15" customHeight="1" x14ac:dyDescent="0.25">
      <c r="A12" s="37" t="s">
        <v>73</v>
      </c>
      <c r="B12" s="37"/>
      <c r="C12" s="37"/>
      <c r="D12" s="58" t="s">
        <v>72</v>
      </c>
      <c r="E12" s="37"/>
      <c r="F12" s="37" t="s">
        <v>31</v>
      </c>
      <c r="G12" s="60">
        <v>195</v>
      </c>
      <c r="H12" s="72" t="s">
        <v>39</v>
      </c>
      <c r="I12" s="72"/>
      <c r="J12" s="29"/>
    </row>
    <row r="13" spans="1:10" s="15" customFormat="1" ht="15" customHeight="1" x14ac:dyDescent="0.25">
      <c r="A13" s="37" t="s">
        <v>66</v>
      </c>
      <c r="B13" s="37"/>
      <c r="C13" s="37"/>
      <c r="D13" s="58" t="s">
        <v>67</v>
      </c>
      <c r="E13" s="37"/>
      <c r="F13" s="37" t="s">
        <v>68</v>
      </c>
      <c r="G13" s="61">
        <v>25</v>
      </c>
      <c r="H13" s="72" t="s">
        <v>39</v>
      </c>
      <c r="I13" s="72"/>
    </row>
    <row r="14" spans="1:10" s="15" customFormat="1" ht="15" customHeight="1" x14ac:dyDescent="0.25">
      <c r="A14" s="37" t="s">
        <v>69</v>
      </c>
      <c r="B14" s="37"/>
      <c r="C14" s="37"/>
      <c r="D14" s="58" t="s">
        <v>70</v>
      </c>
      <c r="E14" s="37"/>
      <c r="F14" s="37" t="s">
        <v>71</v>
      </c>
      <c r="G14" s="61">
        <v>40</v>
      </c>
      <c r="H14" s="72" t="s">
        <v>39</v>
      </c>
      <c r="I14" s="72"/>
    </row>
    <row r="15" spans="1:10" s="15" customFormat="1" ht="15" customHeight="1" x14ac:dyDescent="0.25">
      <c r="A15" s="37" t="s">
        <v>63</v>
      </c>
      <c r="B15" s="37"/>
      <c r="C15" s="37"/>
      <c r="D15" s="62"/>
      <c r="E15" s="37"/>
      <c r="F15" s="37"/>
      <c r="G15" s="61">
        <v>850</v>
      </c>
      <c r="H15" s="72" t="s">
        <v>39</v>
      </c>
      <c r="I15" s="72"/>
    </row>
    <row r="16" spans="1:10" s="15" customFormat="1" ht="15" customHeight="1" x14ac:dyDescent="0.25">
      <c r="A16" s="37" t="s">
        <v>57</v>
      </c>
      <c r="B16" s="37"/>
      <c r="C16" s="37"/>
      <c r="D16" s="62"/>
      <c r="E16" s="37"/>
      <c r="F16" s="37"/>
      <c r="G16" s="61">
        <v>15</v>
      </c>
      <c r="H16" s="72" t="s">
        <v>39</v>
      </c>
      <c r="I16" s="72"/>
    </row>
    <row r="17" spans="1:9" s="15" customFormat="1" ht="15" customHeight="1" x14ac:dyDescent="0.25">
      <c r="A17" s="37" t="s">
        <v>58</v>
      </c>
      <c r="B17" s="37"/>
      <c r="C17" s="37"/>
      <c r="D17" s="62"/>
      <c r="E17" s="37"/>
      <c r="F17" s="37"/>
      <c r="G17" s="59">
        <v>5</v>
      </c>
      <c r="H17" s="72" t="s">
        <v>39</v>
      </c>
      <c r="I17" s="72"/>
    </row>
    <row r="18" spans="1:9" s="15" customFormat="1" ht="15" customHeight="1" x14ac:dyDescent="0.25">
      <c r="A18" s="37" t="s">
        <v>61</v>
      </c>
      <c r="D18" s="28"/>
      <c r="G18" s="25">
        <v>45</v>
      </c>
      <c r="H18" s="70" t="s">
        <v>39</v>
      </c>
      <c r="I18" s="70"/>
    </row>
    <row r="19" spans="1:9" s="15" customFormat="1" ht="15" customHeight="1" x14ac:dyDescent="0.25">
      <c r="A19" s="29" t="s">
        <v>33</v>
      </c>
      <c r="B19" s="29"/>
      <c r="C19" s="29"/>
      <c r="D19" s="30"/>
      <c r="E19" s="29"/>
      <c r="F19" s="29"/>
      <c r="G19" s="31">
        <f>SUM(G8:G18)</f>
        <v>2526</v>
      </c>
    </row>
    <row r="20" spans="1:9" s="15" customFormat="1" ht="15" customHeight="1" x14ac:dyDescent="0.25">
      <c r="A20" s="32" t="s">
        <v>49</v>
      </c>
      <c r="B20" s="33"/>
      <c r="C20" s="33"/>
      <c r="D20" s="34"/>
      <c r="E20" s="33"/>
      <c r="F20" s="33"/>
      <c r="G20" s="33"/>
      <c r="H20" s="71" t="s">
        <v>40</v>
      </c>
      <c r="I20" s="71"/>
    </row>
    <row r="21" spans="1:9" s="15" customFormat="1" ht="15" customHeight="1" x14ac:dyDescent="0.25">
      <c r="A21" s="15" t="s">
        <v>0</v>
      </c>
      <c r="D21" s="24"/>
      <c r="F21" s="25"/>
      <c r="G21" s="25">
        <v>1204</v>
      </c>
      <c r="H21" s="70" t="s">
        <v>41</v>
      </c>
      <c r="I21" s="70"/>
    </row>
    <row r="22" spans="1:9" s="15" customFormat="1" ht="15" customHeight="1" x14ac:dyDescent="0.25">
      <c r="A22" s="15" t="s">
        <v>1</v>
      </c>
      <c r="D22" s="24"/>
      <c r="F22" s="25"/>
      <c r="G22" s="25">
        <v>67</v>
      </c>
      <c r="H22" s="70" t="s">
        <v>41</v>
      </c>
      <c r="I22" s="70"/>
    </row>
    <row r="23" spans="1:9" s="15" customFormat="1" ht="15" customHeight="1" x14ac:dyDescent="0.25">
      <c r="A23" s="15" t="s">
        <v>2</v>
      </c>
      <c r="D23" s="24"/>
      <c r="F23" s="25"/>
      <c r="G23" s="25">
        <v>10</v>
      </c>
      <c r="H23" s="70" t="s">
        <v>41</v>
      </c>
      <c r="I23" s="70"/>
    </row>
    <row r="24" spans="1:9" s="15" customFormat="1" ht="15" customHeight="1" x14ac:dyDescent="0.25">
      <c r="A24" s="15" t="s">
        <v>17</v>
      </c>
      <c r="D24" s="24" t="s">
        <v>18</v>
      </c>
      <c r="F24" s="25" t="s">
        <v>15</v>
      </c>
      <c r="G24" s="53">
        <v>350</v>
      </c>
      <c r="H24" s="70" t="s">
        <v>39</v>
      </c>
      <c r="I24" s="70"/>
    </row>
    <row r="25" spans="1:9" s="15" customFormat="1" ht="15" customHeight="1" x14ac:dyDescent="0.25">
      <c r="A25" s="15" t="s">
        <v>8</v>
      </c>
      <c r="D25" s="24" t="s">
        <v>20</v>
      </c>
      <c r="F25" s="25" t="s">
        <v>12</v>
      </c>
      <c r="G25" s="53">
        <v>55</v>
      </c>
      <c r="H25" s="70" t="s">
        <v>39</v>
      </c>
      <c r="I25" s="70"/>
    </row>
    <row r="26" spans="1:9" s="15" customFormat="1" ht="15" customHeight="1" x14ac:dyDescent="0.25">
      <c r="A26" s="15" t="s">
        <v>9</v>
      </c>
      <c r="D26" s="24" t="s">
        <v>21</v>
      </c>
      <c r="F26" s="25" t="s">
        <v>12</v>
      </c>
      <c r="G26" s="53">
        <v>45</v>
      </c>
      <c r="H26" s="70" t="s">
        <v>39</v>
      </c>
      <c r="I26" s="70"/>
    </row>
    <row r="27" spans="1:9" s="15" customFormat="1" ht="15" customHeight="1" x14ac:dyDescent="0.25">
      <c r="A27" s="22" t="s">
        <v>13</v>
      </c>
      <c r="D27" s="28"/>
      <c r="G27" s="53">
        <v>750</v>
      </c>
      <c r="H27" s="70" t="s">
        <v>39</v>
      </c>
      <c r="I27" s="70"/>
    </row>
    <row r="28" spans="1:9" s="15" customFormat="1" ht="15" customHeight="1" x14ac:dyDescent="0.25">
      <c r="A28" s="38" t="s">
        <v>32</v>
      </c>
      <c r="B28" s="29"/>
      <c r="C28" s="29"/>
      <c r="D28" s="30"/>
      <c r="E28" s="29"/>
      <c r="F28" s="29"/>
      <c r="G28" s="31">
        <f>SUM(G21:G27)</f>
        <v>2481</v>
      </c>
    </row>
    <row r="29" spans="1:9" s="15" customFormat="1" ht="15" customHeight="1" x14ac:dyDescent="0.25">
      <c r="A29" s="32" t="s">
        <v>50</v>
      </c>
      <c r="B29" s="33"/>
      <c r="C29" s="33"/>
      <c r="D29" s="34"/>
      <c r="E29" s="33"/>
      <c r="F29" s="33"/>
      <c r="G29" s="33"/>
      <c r="H29" s="71" t="s">
        <v>40</v>
      </c>
      <c r="I29" s="71"/>
    </row>
    <row r="30" spans="1:9" s="15" customFormat="1" ht="15" customHeight="1" x14ac:dyDescent="0.25">
      <c r="A30" s="15" t="s">
        <v>0</v>
      </c>
      <c r="D30" s="24"/>
      <c r="F30" s="25"/>
      <c r="G30" s="25">
        <v>1204</v>
      </c>
      <c r="H30" s="70" t="s">
        <v>41</v>
      </c>
      <c r="I30" s="70"/>
    </row>
    <row r="31" spans="1:9" s="15" customFormat="1" ht="15" customHeight="1" x14ac:dyDescent="0.25">
      <c r="A31" s="15" t="s">
        <v>1</v>
      </c>
      <c r="D31" s="24"/>
      <c r="F31" s="25"/>
      <c r="G31" s="25">
        <v>67</v>
      </c>
      <c r="H31" s="70" t="s">
        <v>41</v>
      </c>
      <c r="I31" s="70"/>
    </row>
    <row r="32" spans="1:9" s="15" customFormat="1" ht="15" customHeight="1" x14ac:dyDescent="0.25">
      <c r="A32" s="15" t="s">
        <v>2</v>
      </c>
      <c r="D32" s="24"/>
      <c r="F32" s="25"/>
      <c r="G32" s="25">
        <v>10</v>
      </c>
      <c r="H32" s="70" t="s">
        <v>41</v>
      </c>
      <c r="I32" s="70"/>
    </row>
    <row r="33" spans="1:9" s="15" customFormat="1" ht="15" customHeight="1" x14ac:dyDescent="0.25">
      <c r="A33" s="15" t="s">
        <v>42</v>
      </c>
      <c r="D33" s="24" t="s">
        <v>44</v>
      </c>
      <c r="F33" s="15" t="s">
        <v>46</v>
      </c>
      <c r="G33" s="53">
        <v>155</v>
      </c>
      <c r="H33" s="70" t="s">
        <v>39</v>
      </c>
      <c r="I33" s="70"/>
    </row>
    <row r="34" spans="1:9" s="15" customFormat="1" ht="15" customHeight="1" x14ac:dyDescent="0.25">
      <c r="A34" s="21" t="s">
        <v>43</v>
      </c>
      <c r="D34" s="26" t="s">
        <v>45</v>
      </c>
      <c r="F34" s="27" t="s">
        <v>47</v>
      </c>
      <c r="G34" s="61">
        <v>75</v>
      </c>
      <c r="H34" s="70" t="s">
        <v>39</v>
      </c>
      <c r="I34" s="70"/>
    </row>
    <row r="35" spans="1:9" s="15" customFormat="1" ht="15" customHeight="1" x14ac:dyDescent="0.25">
      <c r="A35" s="29" t="s">
        <v>33</v>
      </c>
      <c r="B35" s="29"/>
      <c r="C35" s="29"/>
      <c r="D35" s="30"/>
      <c r="E35" s="29"/>
      <c r="F35" s="29"/>
      <c r="G35" s="31">
        <f>SUM(G30:G34)</f>
        <v>1511</v>
      </c>
    </row>
    <row r="36" spans="1:9" s="15" customFormat="1" ht="15" customHeight="1" x14ac:dyDescent="0.25">
      <c r="A36" s="32" t="s">
        <v>51</v>
      </c>
      <c r="B36" s="35"/>
      <c r="C36" s="35"/>
      <c r="D36" s="36"/>
      <c r="E36" s="35"/>
      <c r="F36" s="35"/>
      <c r="G36" s="35"/>
      <c r="H36" s="71" t="s">
        <v>40</v>
      </c>
      <c r="I36" s="71"/>
    </row>
    <row r="37" spans="1:9" s="15" customFormat="1" ht="15" customHeight="1" x14ac:dyDescent="0.25">
      <c r="A37" s="15" t="s">
        <v>0</v>
      </c>
      <c r="D37" s="24"/>
      <c r="F37" s="25"/>
      <c r="G37" s="25">
        <v>1204</v>
      </c>
      <c r="H37" s="70" t="s">
        <v>41</v>
      </c>
      <c r="I37" s="70"/>
    </row>
    <row r="38" spans="1:9" s="15" customFormat="1" ht="15" customHeight="1" x14ac:dyDescent="0.25">
      <c r="A38" s="15" t="s">
        <v>1</v>
      </c>
      <c r="D38" s="24"/>
      <c r="F38" s="25"/>
      <c r="G38" s="25">
        <v>67</v>
      </c>
      <c r="H38" s="70" t="s">
        <v>41</v>
      </c>
      <c r="I38" s="70"/>
    </row>
    <row r="39" spans="1:9" s="15" customFormat="1" ht="15" customHeight="1" x14ac:dyDescent="0.25">
      <c r="A39" s="15" t="s">
        <v>2</v>
      </c>
      <c r="D39" s="24"/>
      <c r="F39" s="25"/>
      <c r="G39" s="25">
        <v>10</v>
      </c>
      <c r="H39" s="70" t="s">
        <v>41</v>
      </c>
      <c r="I39" s="70"/>
    </row>
    <row r="40" spans="1:9" s="15" customFormat="1" ht="15" customHeight="1" x14ac:dyDescent="0.25">
      <c r="A40" s="54" t="s">
        <v>35</v>
      </c>
      <c r="B40" s="54"/>
      <c r="C40" s="54"/>
      <c r="D40" s="55" t="s">
        <v>62</v>
      </c>
      <c r="E40" s="54"/>
      <c r="F40" s="56" t="s">
        <v>31</v>
      </c>
      <c r="G40" s="56">
        <v>175</v>
      </c>
      <c r="H40" s="70" t="s">
        <v>39</v>
      </c>
      <c r="I40" s="70"/>
    </row>
    <row r="41" spans="1:9" s="15" customFormat="1" ht="15" customHeight="1" x14ac:dyDescent="0.25">
      <c r="A41" s="15" t="s">
        <v>34</v>
      </c>
      <c r="D41" s="24"/>
      <c r="F41" s="25"/>
      <c r="G41" s="25">
        <v>325</v>
      </c>
      <c r="H41" s="70" t="s">
        <v>39</v>
      </c>
      <c r="I41" s="70"/>
    </row>
    <row r="42" spans="1:9" s="15" customFormat="1" ht="15" customHeight="1" x14ac:dyDescent="0.25">
      <c r="A42" s="29" t="s">
        <v>36</v>
      </c>
      <c r="B42" s="29"/>
      <c r="C42" s="29"/>
      <c r="D42" s="30"/>
      <c r="E42" s="29"/>
      <c r="F42" s="29"/>
      <c r="G42" s="31">
        <f>G37+G38+G39+G40+G41</f>
        <v>1781</v>
      </c>
    </row>
    <row r="43" spans="1:9" s="15" customFormat="1" ht="15" customHeight="1" x14ac:dyDescent="0.25">
      <c r="A43" s="44" t="s">
        <v>52</v>
      </c>
      <c r="B43" s="44"/>
      <c r="C43" s="44"/>
      <c r="D43" s="45"/>
      <c r="E43" s="44"/>
      <c r="F43" s="44"/>
      <c r="G43" s="44"/>
      <c r="H43" s="46"/>
      <c r="I43" s="51"/>
    </row>
    <row r="44" spans="1:9" s="15" customFormat="1" ht="15" customHeight="1" x14ac:dyDescent="0.25">
      <c r="A44" s="16" t="s">
        <v>0</v>
      </c>
      <c r="B44" s="16"/>
      <c r="C44" s="16"/>
      <c r="D44" s="47"/>
      <c r="E44" s="16"/>
      <c r="F44" s="17"/>
      <c r="G44" s="17">
        <v>1204</v>
      </c>
      <c r="H44" s="70" t="s">
        <v>41</v>
      </c>
      <c r="I44" s="70"/>
    </row>
    <row r="45" spans="1:9" s="15" customFormat="1" ht="15" customHeight="1" x14ac:dyDescent="0.25">
      <c r="A45" s="16" t="s">
        <v>1</v>
      </c>
      <c r="B45" s="16"/>
      <c r="C45" s="16"/>
      <c r="D45" s="47"/>
      <c r="E45" s="16"/>
      <c r="F45" s="17"/>
      <c r="G45" s="17">
        <v>67</v>
      </c>
      <c r="H45" s="70" t="s">
        <v>41</v>
      </c>
      <c r="I45" s="70"/>
    </row>
    <row r="46" spans="1:9" s="15" customFormat="1" ht="15" customHeight="1" x14ac:dyDescent="0.25">
      <c r="A46" s="16" t="s">
        <v>2</v>
      </c>
      <c r="B46" s="16"/>
      <c r="C46" s="16"/>
      <c r="D46" s="47"/>
      <c r="E46" s="16"/>
      <c r="F46" s="17"/>
      <c r="G46" s="17">
        <v>10</v>
      </c>
      <c r="H46" s="70" t="s">
        <v>41</v>
      </c>
      <c r="I46" s="70"/>
    </row>
    <row r="47" spans="1:9" s="15" customFormat="1" ht="15" customHeight="1" x14ac:dyDescent="0.25">
      <c r="A47" s="16" t="s">
        <v>53</v>
      </c>
      <c r="B47" s="16"/>
      <c r="C47" s="16"/>
      <c r="D47" s="47" t="s">
        <v>64</v>
      </c>
      <c r="E47" s="16"/>
      <c r="F47" s="17" t="s">
        <v>31</v>
      </c>
      <c r="G47" s="53">
        <v>190</v>
      </c>
      <c r="H47" s="70" t="s">
        <v>39</v>
      </c>
      <c r="I47" s="70"/>
    </row>
    <row r="48" spans="1:9" s="15" customFormat="1" ht="15" customHeight="1" x14ac:dyDescent="0.25">
      <c r="A48" s="16" t="s">
        <v>54</v>
      </c>
      <c r="B48" s="16"/>
      <c r="C48" s="16"/>
      <c r="D48" s="18"/>
      <c r="E48" s="16"/>
      <c r="F48" s="16"/>
      <c r="G48" s="53">
        <v>500</v>
      </c>
      <c r="H48" s="70" t="s">
        <v>39</v>
      </c>
      <c r="I48" s="70"/>
    </row>
    <row r="49" spans="1:9" s="15" customFormat="1" ht="15" customHeight="1" x14ac:dyDescent="0.25">
      <c r="A49" s="16" t="s">
        <v>55</v>
      </c>
      <c r="B49" s="16"/>
      <c r="C49" s="16"/>
      <c r="D49" s="18"/>
      <c r="E49" s="16"/>
      <c r="F49" s="16"/>
      <c r="G49" s="53">
        <v>35</v>
      </c>
      <c r="H49" s="70" t="s">
        <v>39</v>
      </c>
      <c r="I49" s="70"/>
    </row>
    <row r="50" spans="1:9" s="15" customFormat="1" ht="15" customHeight="1" x14ac:dyDescent="0.25">
      <c r="A50" s="48" t="s">
        <v>56</v>
      </c>
      <c r="B50" s="48"/>
      <c r="C50" s="48"/>
      <c r="D50" s="49"/>
      <c r="E50" s="48"/>
      <c r="F50" s="48"/>
      <c r="G50" s="50">
        <f>G44+G45+G46+G47+G48+G49</f>
        <v>2006</v>
      </c>
    </row>
    <row r="51" spans="1:9" s="54" customFormat="1" ht="15" customHeight="1" x14ac:dyDescent="0.25">
      <c r="A51" s="66" t="s">
        <v>74</v>
      </c>
      <c r="B51" s="63"/>
      <c r="C51" s="63"/>
      <c r="D51" s="64"/>
      <c r="E51" s="63"/>
      <c r="F51" s="63"/>
      <c r="G51" s="65"/>
      <c r="H51" s="33"/>
      <c r="I51" s="33"/>
    </row>
    <row r="52" spans="1:9" s="15" customFormat="1" ht="15" customHeight="1" x14ac:dyDescent="0.25">
      <c r="A52" s="67" t="s">
        <v>0</v>
      </c>
      <c r="B52" s="67"/>
      <c r="C52" s="67"/>
      <c r="D52" s="68"/>
      <c r="E52" s="67"/>
      <c r="F52" s="67"/>
      <c r="G52" s="69">
        <v>1204</v>
      </c>
      <c r="H52" s="70" t="s">
        <v>41</v>
      </c>
      <c r="I52" s="70"/>
    </row>
    <row r="53" spans="1:9" s="15" customFormat="1" ht="15" customHeight="1" x14ac:dyDescent="0.25">
      <c r="A53" s="67" t="s">
        <v>1</v>
      </c>
      <c r="B53" s="67"/>
      <c r="C53" s="67"/>
      <c r="D53" s="68"/>
      <c r="E53" s="67"/>
      <c r="F53" s="67"/>
      <c r="G53" s="69">
        <v>67</v>
      </c>
      <c r="H53" s="70" t="s">
        <v>41</v>
      </c>
      <c r="I53" s="70"/>
    </row>
    <row r="54" spans="1:9" s="15" customFormat="1" ht="15" customHeight="1" x14ac:dyDescent="0.25">
      <c r="A54" s="67" t="s">
        <v>2</v>
      </c>
      <c r="B54" s="67"/>
      <c r="C54" s="67"/>
      <c r="D54" s="68"/>
      <c r="E54" s="67"/>
      <c r="F54" s="67"/>
      <c r="G54" s="69">
        <v>10</v>
      </c>
      <c r="H54" s="70" t="s">
        <v>41</v>
      </c>
      <c r="I54" s="70"/>
    </row>
    <row r="55" spans="1:9" s="15" customFormat="1" ht="15" customHeight="1" x14ac:dyDescent="0.25">
      <c r="A55" s="67" t="s">
        <v>42</v>
      </c>
      <c r="B55" s="67"/>
      <c r="C55" s="67"/>
      <c r="D55" s="68" t="s">
        <v>44</v>
      </c>
      <c r="E55" s="67"/>
      <c r="F55" s="67" t="s">
        <v>46</v>
      </c>
      <c r="G55" s="69">
        <v>155</v>
      </c>
      <c r="H55" s="70" t="s">
        <v>39</v>
      </c>
      <c r="I55" s="70"/>
    </row>
    <row r="56" spans="1:9" s="15" customFormat="1" ht="15" customHeight="1" x14ac:dyDescent="0.25">
      <c r="A56" s="67" t="s">
        <v>43</v>
      </c>
      <c r="B56" s="67"/>
      <c r="C56" s="67"/>
      <c r="D56" s="68" t="s">
        <v>45</v>
      </c>
      <c r="E56" s="67"/>
      <c r="F56" s="67" t="s">
        <v>47</v>
      </c>
      <c r="G56" s="69">
        <v>75</v>
      </c>
      <c r="H56" s="70" t="s">
        <v>39</v>
      </c>
      <c r="I56" s="70"/>
    </row>
    <row r="57" spans="1:9" s="15" customFormat="1" ht="15" customHeight="1" x14ac:dyDescent="0.25">
      <c r="A57" s="48" t="s">
        <v>75</v>
      </c>
      <c r="B57" s="67"/>
      <c r="C57" s="67"/>
      <c r="D57" s="68"/>
      <c r="E57" s="67"/>
      <c r="F57" s="67"/>
      <c r="G57" s="50">
        <f>G52+G53+G54+G55+G56</f>
        <v>1511</v>
      </c>
      <c r="H57" s="70"/>
      <c r="I57" s="70"/>
    </row>
    <row r="58" spans="1:9" s="15" customFormat="1" ht="15" customHeight="1" x14ac:dyDescent="0.25">
      <c r="A58" s="77" t="s">
        <v>79</v>
      </c>
      <c r="B58" s="78"/>
      <c r="C58" s="78"/>
      <c r="D58" s="79"/>
      <c r="E58" s="78"/>
      <c r="F58" s="78"/>
      <c r="G58" s="80"/>
      <c r="H58" s="80"/>
      <c r="I58" s="81"/>
    </row>
    <row r="59" spans="1:9" s="15" customFormat="1" ht="15" customHeight="1" x14ac:dyDescent="0.25">
      <c r="A59" t="s">
        <v>0</v>
      </c>
      <c r="B59"/>
      <c r="C59" s="5"/>
      <c r="D59" s="82"/>
      <c r="E59" s="83"/>
      <c r="F59"/>
      <c r="G59" s="4">
        <v>1204</v>
      </c>
      <c r="H59" s="84" t="s">
        <v>41</v>
      </c>
      <c r="I59" s="84"/>
    </row>
    <row r="60" spans="1:9" s="15" customFormat="1" ht="15" customHeight="1" x14ac:dyDescent="0.25">
      <c r="A60" t="s">
        <v>2</v>
      </c>
      <c r="B60"/>
      <c r="C60" s="5"/>
      <c r="D60" s="83"/>
      <c r="E60" s="83"/>
      <c r="F60"/>
      <c r="G60" s="4">
        <v>10</v>
      </c>
      <c r="H60" s="84" t="s">
        <v>41</v>
      </c>
      <c r="I60" s="84"/>
    </row>
    <row r="61" spans="1:9" s="15" customFormat="1" ht="15" customHeight="1" x14ac:dyDescent="0.25">
      <c r="A61" s="37" t="s">
        <v>1</v>
      </c>
      <c r="B61" s="37"/>
      <c r="C61" s="62"/>
      <c r="D61" s="58"/>
      <c r="E61" s="58"/>
      <c r="F61" s="37"/>
      <c r="G61" s="59">
        <v>67</v>
      </c>
      <c r="H61" s="72" t="s">
        <v>41</v>
      </c>
      <c r="I61" s="72"/>
    </row>
    <row r="62" spans="1:9" s="15" customFormat="1" ht="15" customHeight="1" x14ac:dyDescent="0.25">
      <c r="A62" s="37" t="s">
        <v>80</v>
      </c>
      <c r="B62" s="37"/>
      <c r="C62" s="62"/>
      <c r="D62" s="58" t="s">
        <v>81</v>
      </c>
      <c r="E62" s="58"/>
      <c r="F62" s="37" t="s">
        <v>82</v>
      </c>
      <c r="G62" s="59">
        <v>35</v>
      </c>
      <c r="H62" s="72" t="s">
        <v>39</v>
      </c>
      <c r="I62" s="72"/>
    </row>
    <row r="63" spans="1:9" s="15" customFormat="1" ht="15" customHeight="1" x14ac:dyDescent="0.25">
      <c r="A63" s="37" t="s">
        <v>83</v>
      </c>
      <c r="B63" s="37"/>
      <c r="C63" s="62"/>
      <c r="D63" s="58" t="s">
        <v>84</v>
      </c>
      <c r="E63" s="58"/>
      <c r="F63" s="37"/>
      <c r="G63" s="59">
        <v>75</v>
      </c>
      <c r="H63" s="72" t="s">
        <v>39</v>
      </c>
      <c r="I63" s="72"/>
    </row>
    <row r="64" spans="1:9" s="15" customFormat="1" ht="15" customHeight="1" x14ac:dyDescent="0.25">
      <c r="A64" s="37" t="s">
        <v>85</v>
      </c>
      <c r="B64" s="37"/>
      <c r="C64" s="62"/>
      <c r="D64" s="58" t="s">
        <v>86</v>
      </c>
      <c r="E64" s="58"/>
      <c r="F64" s="37"/>
      <c r="G64" s="59">
        <v>95</v>
      </c>
      <c r="H64" s="72" t="s">
        <v>39</v>
      </c>
      <c r="I64" s="72"/>
    </row>
    <row r="65" spans="1:9" s="15" customFormat="1" ht="15" customHeight="1" x14ac:dyDescent="0.25">
      <c r="A65" s="37" t="s">
        <v>87</v>
      </c>
      <c r="B65" s="37"/>
      <c r="C65" s="62"/>
      <c r="D65" s="58"/>
      <c r="E65" s="58"/>
      <c r="F65" s="37"/>
      <c r="G65" s="59">
        <v>550</v>
      </c>
      <c r="H65" s="72" t="s">
        <v>39</v>
      </c>
      <c r="I65" s="72"/>
    </row>
    <row r="66" spans="1:9" s="15" customFormat="1" ht="15" customHeight="1" x14ac:dyDescent="0.25">
      <c r="A66" s="37" t="s">
        <v>88</v>
      </c>
      <c r="B66" s="37"/>
      <c r="C66" s="62"/>
      <c r="D66" s="58" t="s">
        <v>89</v>
      </c>
      <c r="E66" s="58"/>
      <c r="F66" s="37" t="s">
        <v>90</v>
      </c>
      <c r="G66" s="59">
        <v>8</v>
      </c>
      <c r="H66" s="72" t="s">
        <v>39</v>
      </c>
      <c r="I66" s="72"/>
    </row>
    <row r="67" spans="1:9" s="15" customFormat="1" ht="15" customHeight="1" x14ac:dyDescent="0.25">
      <c r="A67" s="37" t="s">
        <v>91</v>
      </c>
      <c r="B67" s="37"/>
      <c r="C67" s="62"/>
      <c r="D67" s="58" t="s">
        <v>92</v>
      </c>
      <c r="E67" s="58"/>
      <c r="F67" s="37" t="s">
        <v>90</v>
      </c>
      <c r="G67" s="59">
        <v>20</v>
      </c>
      <c r="H67" s="72" t="s">
        <v>39</v>
      </c>
      <c r="I67" s="72"/>
    </row>
    <row r="68" spans="1:9" s="15" customFormat="1" ht="15" customHeight="1" x14ac:dyDescent="0.25">
      <c r="A68" s="37" t="s">
        <v>93</v>
      </c>
      <c r="B68" s="37"/>
      <c r="C68" s="62"/>
      <c r="D68" s="58"/>
      <c r="E68" s="58"/>
      <c r="F68" s="37"/>
      <c r="G68" s="59">
        <v>15</v>
      </c>
      <c r="H68" s="72" t="s">
        <v>39</v>
      </c>
      <c r="I68" s="72"/>
    </row>
    <row r="69" spans="1:9" s="15" customFormat="1" ht="15" customHeight="1" x14ac:dyDescent="0.25">
      <c r="A69" s="37" t="s">
        <v>94</v>
      </c>
      <c r="B69" s="37"/>
      <c r="C69" s="62"/>
      <c r="D69" s="58"/>
      <c r="E69" s="58"/>
      <c r="F69" s="37"/>
      <c r="G69" s="59">
        <v>5</v>
      </c>
      <c r="H69" s="72" t="s">
        <v>39</v>
      </c>
      <c r="I69" s="72"/>
    </row>
    <row r="70" spans="1:9" s="15" customFormat="1" ht="15" customHeight="1" x14ac:dyDescent="0.25">
      <c r="A70" s="37" t="s">
        <v>24</v>
      </c>
      <c r="B70" s="37"/>
      <c r="C70" s="62"/>
      <c r="D70" s="58"/>
      <c r="E70" s="58"/>
      <c r="F70" s="37"/>
      <c r="G70" s="59">
        <v>3</v>
      </c>
      <c r="H70" s="72" t="s">
        <v>39</v>
      </c>
      <c r="I70" s="72"/>
    </row>
    <row r="71" spans="1:9" s="15" customFormat="1" ht="15" customHeight="1" x14ac:dyDescent="0.25">
      <c r="A71" s="48" t="s">
        <v>95</v>
      </c>
      <c r="B71" s="16"/>
      <c r="C71" s="16"/>
      <c r="D71" s="18"/>
      <c r="E71" s="16"/>
      <c r="F71" s="16"/>
      <c r="G71" s="50">
        <f>SUM(G59:G70)</f>
        <v>2087</v>
      </c>
      <c r="H71" s="50"/>
    </row>
    <row r="72" spans="1:9" s="15" customFormat="1" ht="15" customHeight="1" x14ac:dyDescent="0.25">
      <c r="A72" s="39" t="s">
        <v>3</v>
      </c>
      <c r="B72" s="39"/>
      <c r="C72" s="39"/>
      <c r="D72" s="40"/>
      <c r="E72" s="39"/>
      <c r="F72" s="39"/>
      <c r="G72" s="39"/>
      <c r="H72" s="52"/>
      <c r="I72" s="41">
        <f>G19+G28+G35+G42+G50+G57+G71</f>
        <v>13903</v>
      </c>
    </row>
    <row r="73" spans="1:9" s="15" customFormat="1" ht="15" customHeight="1" x14ac:dyDescent="0.25">
      <c r="A73" s="16" t="s">
        <v>59</v>
      </c>
      <c r="B73" s="16"/>
      <c r="C73" s="18"/>
      <c r="D73" s="16"/>
      <c r="E73" s="16"/>
      <c r="F73" s="19"/>
      <c r="H73" s="42" t="s">
        <v>4</v>
      </c>
      <c r="I73" s="43" t="s">
        <v>78</v>
      </c>
    </row>
    <row r="74" spans="1:9" s="15" customFormat="1" ht="15" customHeight="1" x14ac:dyDescent="0.25">
      <c r="A74" s="16" t="s">
        <v>60</v>
      </c>
      <c r="B74" s="16"/>
      <c r="C74" s="16"/>
      <c r="D74" s="18"/>
      <c r="E74" s="16"/>
      <c r="F74" s="16"/>
      <c r="G74" s="20"/>
    </row>
    <row r="75" spans="1:9" s="15" customFormat="1" ht="15" customHeight="1" x14ac:dyDescent="0.25">
      <c r="G75" s="16"/>
      <c r="H75" s="17"/>
    </row>
    <row r="76" spans="1:9" s="15" customFormat="1" ht="15" customHeight="1" x14ac:dyDescent="0.25">
      <c r="A76"/>
      <c r="B76"/>
      <c r="C76"/>
      <c r="D76" s="5"/>
      <c r="E76"/>
      <c r="F76"/>
      <c r="G76"/>
      <c r="H76" s="4"/>
    </row>
    <row r="77" spans="1:9" s="15" customFormat="1" ht="15" customHeight="1" x14ac:dyDescent="0.25">
      <c r="A77"/>
      <c r="B77"/>
      <c r="C77"/>
      <c r="D77" s="5"/>
      <c r="E77"/>
      <c r="F77"/>
      <c r="G77"/>
      <c r="H77" s="4"/>
    </row>
    <row r="78" spans="1:9" s="15" customFormat="1" ht="15" customHeight="1" x14ac:dyDescent="0.25">
      <c r="A78"/>
      <c r="B78"/>
      <c r="C78"/>
      <c r="D78" s="5"/>
      <c r="E78"/>
      <c r="F78"/>
      <c r="G78"/>
      <c r="H78" s="4"/>
    </row>
    <row r="79" spans="1:9" s="15" customFormat="1" ht="15" customHeight="1" x14ac:dyDescent="0.25">
      <c r="A79"/>
      <c r="B79"/>
      <c r="C79"/>
      <c r="D79" s="5"/>
      <c r="E79"/>
      <c r="F79"/>
      <c r="G79"/>
      <c r="H79" s="4"/>
    </row>
    <row r="80" spans="1:9" s="15" customFormat="1" ht="15" customHeight="1" x14ac:dyDescent="0.25">
      <c r="A80"/>
      <c r="B80"/>
      <c r="C80"/>
      <c r="D80" s="5"/>
      <c r="E80"/>
      <c r="F80"/>
      <c r="G80"/>
      <c r="H80" s="4"/>
    </row>
    <row r="81" spans="1:8" s="15" customFormat="1" ht="15" customHeight="1" x14ac:dyDescent="0.25">
      <c r="A81"/>
      <c r="B81"/>
      <c r="C81"/>
      <c r="D81" s="5"/>
      <c r="E81"/>
      <c r="F81"/>
      <c r="G81"/>
      <c r="H81" s="4"/>
    </row>
    <row r="82" spans="1:8" s="15" customFormat="1" ht="15" customHeight="1" x14ac:dyDescent="0.25">
      <c r="A82"/>
      <c r="B82"/>
      <c r="C82"/>
      <c r="D82" s="5"/>
      <c r="E82"/>
      <c r="F82"/>
      <c r="G82"/>
      <c r="H82" s="4"/>
    </row>
    <row r="83" spans="1:8" s="15" customFormat="1" ht="15" customHeight="1" x14ac:dyDescent="0.25">
      <c r="A83"/>
      <c r="B83"/>
      <c r="C83"/>
      <c r="D83" s="5"/>
      <c r="E83"/>
      <c r="F83"/>
      <c r="G83"/>
      <c r="H83" s="4"/>
    </row>
    <row r="84" spans="1:8" s="15" customFormat="1" ht="15" customHeight="1" x14ac:dyDescent="0.25">
      <c r="A84"/>
      <c r="B84"/>
      <c r="C84"/>
      <c r="D84" s="5"/>
      <c r="E84"/>
      <c r="F84"/>
      <c r="G84"/>
      <c r="H84" s="4"/>
    </row>
    <row r="85" spans="1:8" s="15" customFormat="1" ht="15" customHeight="1" x14ac:dyDescent="0.25">
      <c r="A85"/>
      <c r="B85"/>
      <c r="C85"/>
      <c r="D85" s="5"/>
      <c r="E85"/>
      <c r="F85"/>
      <c r="G85"/>
      <c r="H85" s="4"/>
    </row>
    <row r="86" spans="1:8" s="15" customFormat="1" ht="15" customHeight="1" x14ac:dyDescent="0.25">
      <c r="A86"/>
      <c r="B86"/>
      <c r="C86"/>
      <c r="D86" s="5"/>
      <c r="E86"/>
      <c r="F86"/>
      <c r="G86"/>
      <c r="H86" s="4"/>
    </row>
    <row r="87" spans="1:8" s="15" customFormat="1" ht="15" customHeight="1" x14ac:dyDescent="0.25">
      <c r="A87"/>
      <c r="B87"/>
      <c r="C87"/>
      <c r="D87" s="5"/>
      <c r="E87"/>
      <c r="F87"/>
      <c r="G87"/>
      <c r="H87" s="4"/>
    </row>
    <row r="88" spans="1:8" s="15" customFormat="1" ht="15" customHeight="1" x14ac:dyDescent="0.25">
      <c r="A88"/>
      <c r="B88"/>
      <c r="C88"/>
      <c r="D88" s="5"/>
      <c r="E88"/>
      <c r="F88"/>
      <c r="G88"/>
      <c r="H88" s="4"/>
    </row>
    <row r="89" spans="1:8" s="15" customFormat="1" ht="15" customHeight="1" x14ac:dyDescent="0.25">
      <c r="A89"/>
      <c r="B89"/>
      <c r="C89"/>
      <c r="D89" s="5"/>
      <c r="E89"/>
      <c r="F89"/>
      <c r="G89"/>
      <c r="H89" s="4"/>
    </row>
    <row r="90" spans="1:8" s="15" customFormat="1" ht="15" customHeight="1" x14ac:dyDescent="0.25">
      <c r="A90"/>
      <c r="B90"/>
      <c r="C90"/>
      <c r="D90" s="5"/>
      <c r="E90"/>
      <c r="F90"/>
      <c r="G90"/>
      <c r="H90" s="4"/>
    </row>
    <row r="91" spans="1:8" s="15" customFormat="1" ht="15" customHeight="1" x14ac:dyDescent="0.25">
      <c r="A91"/>
      <c r="B91"/>
      <c r="C91"/>
      <c r="D91" s="5"/>
      <c r="E91"/>
      <c r="F91"/>
      <c r="G91"/>
      <c r="H91" s="4"/>
    </row>
    <row r="92" spans="1:8" s="15" customFormat="1" ht="15" customHeight="1" x14ac:dyDescent="0.25">
      <c r="A92"/>
      <c r="B92"/>
      <c r="C92"/>
      <c r="D92" s="5"/>
      <c r="E92"/>
      <c r="F92"/>
      <c r="G92"/>
      <c r="H92" s="4"/>
    </row>
    <row r="93" spans="1:8" s="15" customFormat="1" ht="15" customHeight="1" x14ac:dyDescent="0.25">
      <c r="A93"/>
      <c r="B93"/>
      <c r="C93"/>
      <c r="D93" s="5"/>
      <c r="E93"/>
      <c r="F93"/>
      <c r="G93"/>
      <c r="H93" s="4"/>
    </row>
    <row r="94" spans="1:8" s="15" customFormat="1" ht="15" customHeight="1" x14ac:dyDescent="0.25">
      <c r="A94"/>
      <c r="B94"/>
      <c r="C94"/>
      <c r="D94" s="5"/>
      <c r="E94"/>
      <c r="F94"/>
      <c r="G94"/>
      <c r="H94" s="4"/>
    </row>
  </sheetData>
  <mergeCells count="61">
    <mergeCell ref="H69:I69"/>
    <mergeCell ref="H70:I70"/>
    <mergeCell ref="H64:I64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57:I57"/>
    <mergeCell ref="H52:I52"/>
    <mergeCell ref="H53:I53"/>
    <mergeCell ref="H54:I54"/>
    <mergeCell ref="H55:I55"/>
    <mergeCell ref="H56:I56"/>
    <mergeCell ref="H49:I49"/>
    <mergeCell ref="H44:I44"/>
    <mergeCell ref="H45:I45"/>
    <mergeCell ref="H46:I46"/>
    <mergeCell ref="H47:I47"/>
    <mergeCell ref="H48:I48"/>
    <mergeCell ref="H16:I16"/>
    <mergeCell ref="H17:I17"/>
    <mergeCell ref="H12:I12"/>
    <mergeCell ref="H15:I15"/>
    <mergeCell ref="A1:I1"/>
    <mergeCell ref="A2:I2"/>
    <mergeCell ref="A3:I3"/>
    <mergeCell ref="A4:I4"/>
    <mergeCell ref="H11:I11"/>
    <mergeCell ref="A5:I5"/>
    <mergeCell ref="H7:I7"/>
    <mergeCell ref="H8:I8"/>
    <mergeCell ref="H9:I9"/>
    <mergeCell ref="H10:I10"/>
    <mergeCell ref="H13:I13"/>
    <mergeCell ref="H14:I14"/>
    <mergeCell ref="H31:I31"/>
    <mergeCell ref="H32:I32"/>
    <mergeCell ref="H33:I33"/>
    <mergeCell ref="H34:I34"/>
    <mergeCell ref="H30:I30"/>
    <mergeCell ref="H40:I40"/>
    <mergeCell ref="H41:I41"/>
    <mergeCell ref="H21:I21"/>
    <mergeCell ref="H27:I27"/>
    <mergeCell ref="H18:I18"/>
    <mergeCell ref="H22:I22"/>
    <mergeCell ref="H23:I23"/>
    <mergeCell ref="H24:I24"/>
    <mergeCell ref="H25:I25"/>
    <mergeCell ref="H26:I26"/>
    <mergeCell ref="H37:I37"/>
    <mergeCell ref="H38:I38"/>
    <mergeCell ref="H39:I39"/>
    <mergeCell ref="H29:I29"/>
    <mergeCell ref="H36:I36"/>
    <mergeCell ref="H20:I20"/>
  </mergeCells>
  <printOptions horizontalCentered="1"/>
  <pageMargins left="0.16666666666666699" right="0.16666666666666699" top="0.16666666666666699" bottom="0.16666666666666699" header="0.5" footer="0.5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E18" sqref="E18"/>
    </sheetView>
  </sheetViews>
  <sheetFormatPr defaultRowHeight="15" x14ac:dyDescent="0.25"/>
  <cols>
    <col min="1" max="1" width="18" customWidth="1"/>
    <col min="2" max="2" width="34.42578125" customWidth="1"/>
    <col min="8" max="8" width="9.7109375" bestFit="1" customWidth="1"/>
  </cols>
  <sheetData>
    <row r="1" spans="1:8" ht="32.450000000000003" customHeight="1" x14ac:dyDescent="0.45">
      <c r="A1" s="76" t="s">
        <v>19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7"/>
      <c r="B2" s="8" t="s">
        <v>5</v>
      </c>
      <c r="C2" s="7"/>
      <c r="D2" s="9"/>
      <c r="E2" s="7"/>
      <c r="F2" s="7"/>
      <c r="G2" s="7"/>
      <c r="H2" s="10"/>
    </row>
    <row r="3" spans="1:8" ht="15.75" x14ac:dyDescent="0.25">
      <c r="A3" s="9" t="s">
        <v>20</v>
      </c>
      <c r="B3" s="1" t="s">
        <v>8</v>
      </c>
      <c r="C3" s="1"/>
      <c r="D3" s="2" t="s">
        <v>10</v>
      </c>
      <c r="E3" s="11"/>
      <c r="F3" s="1" t="s">
        <v>12</v>
      </c>
      <c r="G3" s="7"/>
      <c r="H3" s="10">
        <v>40.21</v>
      </c>
    </row>
    <row r="4" spans="1:8" ht="15.75" x14ac:dyDescent="0.25">
      <c r="A4" s="9" t="s">
        <v>21</v>
      </c>
      <c r="B4" s="1" t="s">
        <v>9</v>
      </c>
      <c r="C4" s="1"/>
      <c r="D4" s="2" t="s">
        <v>11</v>
      </c>
      <c r="E4" s="11"/>
      <c r="F4" s="1" t="s">
        <v>12</v>
      </c>
      <c r="G4" s="7"/>
      <c r="H4" s="10">
        <v>31.26</v>
      </c>
    </row>
    <row r="5" spans="1:8" ht="15.75" x14ac:dyDescent="0.25">
      <c r="A5" s="9" t="s">
        <v>18</v>
      </c>
      <c r="B5" s="1" t="s">
        <v>17</v>
      </c>
      <c r="C5" s="1"/>
      <c r="D5" s="2" t="s">
        <v>18</v>
      </c>
      <c r="E5" s="11"/>
      <c r="F5" s="1" t="s">
        <v>15</v>
      </c>
      <c r="G5" s="7"/>
      <c r="H5" s="10">
        <v>307.12</v>
      </c>
    </row>
    <row r="6" spans="1:8" ht="15.75" x14ac:dyDescent="0.25">
      <c r="A6" s="9"/>
      <c r="B6" s="8" t="s">
        <v>6</v>
      </c>
      <c r="C6" s="7"/>
      <c r="D6" s="9"/>
      <c r="E6" s="7"/>
      <c r="F6" s="7"/>
      <c r="G6" s="7"/>
      <c r="H6" s="10"/>
    </row>
    <row r="7" spans="1:8" ht="15.75" x14ac:dyDescent="0.25">
      <c r="A7" s="9" t="s">
        <v>25</v>
      </c>
      <c r="B7" s="12" t="s">
        <v>22</v>
      </c>
      <c r="C7" s="7"/>
      <c r="D7" s="9"/>
      <c r="E7" s="7"/>
      <c r="F7" s="7"/>
      <c r="G7" s="7"/>
      <c r="H7" s="10">
        <v>8.5500000000000007</v>
      </c>
    </row>
    <row r="8" spans="1:8" ht="15.75" x14ac:dyDescent="0.25">
      <c r="A8" s="9" t="s">
        <v>26</v>
      </c>
      <c r="B8" s="12" t="s">
        <v>23</v>
      </c>
      <c r="C8" s="7"/>
      <c r="D8" s="9"/>
      <c r="E8" s="7"/>
      <c r="F8" s="7"/>
      <c r="G8" s="7"/>
      <c r="H8" s="10">
        <v>3.28</v>
      </c>
    </row>
    <row r="9" spans="1:8" ht="15.75" x14ac:dyDescent="0.25">
      <c r="A9" s="9" t="s">
        <v>27</v>
      </c>
      <c r="B9" s="12" t="s">
        <v>24</v>
      </c>
      <c r="C9" s="7"/>
      <c r="D9" s="9"/>
      <c r="E9" s="7"/>
      <c r="F9" s="7"/>
      <c r="G9" s="7"/>
      <c r="H9" s="10">
        <v>1.44</v>
      </c>
    </row>
    <row r="10" spans="1:8" ht="15.75" x14ac:dyDescent="0.25">
      <c r="A10" s="9"/>
      <c r="B10" s="12"/>
      <c r="C10" s="7"/>
      <c r="D10" s="9"/>
      <c r="E10" s="7"/>
      <c r="F10" s="7"/>
      <c r="G10" s="7" t="s">
        <v>28</v>
      </c>
      <c r="H10" s="10">
        <f>(H7+H8+H9)*0.0975</f>
        <v>1.293825</v>
      </c>
    </row>
    <row r="11" spans="1:8" ht="15.75" x14ac:dyDescent="0.25">
      <c r="A11" s="7"/>
      <c r="B11" s="3" t="s">
        <v>14</v>
      </c>
      <c r="C11" s="8"/>
      <c r="D11" s="13"/>
      <c r="E11" s="8"/>
      <c r="F11" s="8"/>
      <c r="G11" s="8"/>
      <c r="H11" s="14">
        <f>SUM(H3:H10)</f>
        <v>393.15382500000004</v>
      </c>
    </row>
  </sheetData>
  <mergeCells count="1">
    <mergeCell ref="A1:H1"/>
  </mergeCells>
  <pageMargins left="0.7" right="0.7" top="0.75" bottom="0.7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Jimmy Martin</cp:lastModifiedBy>
  <cp:lastPrinted>2017-02-22T18:11:35Z</cp:lastPrinted>
  <dcterms:created xsi:type="dcterms:W3CDTF">2014-07-10T12:46:59Z</dcterms:created>
  <dcterms:modified xsi:type="dcterms:W3CDTF">2018-07-16T21:16:43Z</dcterms:modified>
</cp:coreProperties>
</file>